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ec-my.sharepoint.com/personal/remi_bureau-earth_nl/Documents/business - Earth/Uniec 3/Excel import/2026-05-28/"/>
    </mc:Choice>
  </mc:AlternateContent>
  <xr:revisionPtr revIDLastSave="69" documentId="8_{BFE29DF3-5FF6-4EA2-8831-EC6C3D875DF8}" xr6:coauthVersionLast="47" xr6:coauthVersionMax="47" xr10:uidLastSave="{E98AD1D6-4B4C-4D2C-A1F0-5527D16154B1}"/>
  <bookViews>
    <workbookView xWindow="28680" yWindow="-120" windowWidth="29040" windowHeight="15720" xr2:uid="{A6B6D1F0-97F1-4A05-9B6F-9B33549042A4}"/>
  </bookViews>
  <sheets>
    <sheet name="algemene gegevens" sheetId="1" r:id="rId1"/>
    <sheet name="geometrische gegev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" i="2" l="1"/>
  <c r="AH4" i="2"/>
  <c r="AN3" i="2"/>
  <c r="AN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tc={E390B0D8-53E3-4F99-8506-AA9B0F16EDD5}</author>
    <author>tc={D0674F50-752A-4734-8F8C-A6B546B297E8}</author>
    <author>Remco van Arkel | DGMR</author>
  </authors>
  <commentList>
    <comment ref="C1" authorId="0" shapeId="0" xr:uid="{E390B0D8-53E3-4F99-8506-AA9B0F16EDD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totaal aantal appartementen in het woongebouw</t>
      </text>
    </comment>
    <comment ref="D1" authorId="1" shapeId="0" xr:uid="{D0674F50-752A-4734-8F8C-A6B546B297E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aantal keer dat een identiek type voorkomt in een gebouw.</t>
      </text>
    </comment>
    <comment ref="AH1" authorId="2" shapeId="0" xr:uid="{F1C75009-09F7-4B1D-ADCC-EEA2577BFA60}">
      <text>
        <r>
          <rPr>
            <b/>
            <sz val="9"/>
            <color indexed="81"/>
            <rFont val="Tahoma"/>
            <family val="2"/>
          </rPr>
          <t>Remco van Arkel | DGMR:</t>
        </r>
        <r>
          <rPr>
            <sz val="9"/>
            <color indexed="81"/>
            <rFont val="Tahoma"/>
            <family val="2"/>
          </rPr>
          <t xml:space="preserve">
Voor transparante constructies in project bibliotheek als "oppervlakte per kozijnmerk"</t>
        </r>
      </text>
    </comment>
  </commentList>
</comments>
</file>

<file path=xl/sharedStrings.xml><?xml version="1.0" encoding="utf-8"?>
<sst xmlns="http://schemas.openxmlformats.org/spreadsheetml/2006/main" count="233" uniqueCount="117">
  <si>
    <t>WoningOmschrijving</t>
  </si>
  <si>
    <t>Positie</t>
  </si>
  <si>
    <t>Omschrijving</t>
  </si>
  <si>
    <t>Plaats</t>
  </si>
  <si>
    <t>TypeGebouw</t>
  </si>
  <si>
    <t>SoortBouw</t>
  </si>
  <si>
    <t>Bouwjaar</t>
  </si>
  <si>
    <t>Renovatiejaar</t>
  </si>
  <si>
    <t>Eigendom</t>
  </si>
  <si>
    <t>Opname</t>
  </si>
  <si>
    <t>NaamExterneTool</t>
  </si>
  <si>
    <t>AantalWoonfunctie</t>
  </si>
  <si>
    <t>AantalUnits</t>
  </si>
  <si>
    <t>TypeZone</t>
  </si>
  <si>
    <t>rekenzone</t>
  </si>
  <si>
    <t>NaamZone</t>
  </si>
  <si>
    <t>BouwwijzeVloeren</t>
  </si>
  <si>
    <t>BouwwijzeWanden</t>
  </si>
  <si>
    <t>BouwwijzePlafonds</t>
  </si>
  <si>
    <t>nbouwlaag</t>
  </si>
  <si>
    <t>NaamConstructie</t>
  </si>
  <si>
    <t>gevel</t>
  </si>
  <si>
    <t>Vlak</t>
  </si>
  <si>
    <t>Begrenzing</t>
  </si>
  <si>
    <t>buitenlucht</t>
  </si>
  <si>
    <t>NaamBibliotheek</t>
  </si>
  <si>
    <t>TypeConstructie</t>
  </si>
  <si>
    <t>dicht</t>
  </si>
  <si>
    <t>TypeTransparant</t>
  </si>
  <si>
    <t>Methodiek</t>
  </si>
  <si>
    <t>vrije invoer</t>
  </si>
  <si>
    <t>TypeKozijn</t>
  </si>
  <si>
    <t>OmschrijvingBibliotheek</t>
  </si>
  <si>
    <t>RietDikteIsolatie</t>
  </si>
  <si>
    <t>RietDikteRietpakket</t>
  </si>
  <si>
    <t>Rc</t>
  </si>
  <si>
    <t>Uw/Ud</t>
  </si>
  <si>
    <t>ggl;n</t>
  </si>
  <si>
    <t>A</t>
  </si>
  <si>
    <t>psi</t>
  </si>
  <si>
    <t>Χ</t>
  </si>
  <si>
    <t>AantalTransparanteConstructies</t>
  </si>
  <si>
    <t>Oppervlakte</t>
  </si>
  <si>
    <t>Beschaduwing</t>
  </si>
  <si>
    <t>minimale belemmering</t>
  </si>
  <si>
    <t>BelemmeringAfstand</t>
  </si>
  <si>
    <t>BelemmeringHoogte</t>
  </si>
  <si>
    <t>OverstekAfstand</t>
  </si>
  <si>
    <t>OverstekHoogte</t>
  </si>
  <si>
    <t>LinksAfstand</t>
  </si>
  <si>
    <t>LinksBreedte</t>
  </si>
  <si>
    <t>LinksHoogte</t>
  </si>
  <si>
    <t>RechtsAfstanda</t>
  </si>
  <si>
    <t>RechtsBreedte</t>
  </si>
  <si>
    <t>RechtsHoogte</t>
  </si>
  <si>
    <t>TypePlafond</t>
  </si>
  <si>
    <t>Dm;int;eff</t>
  </si>
  <si>
    <t>Cm;int;eff</t>
  </si>
  <si>
    <t>Ag</t>
  </si>
  <si>
    <t>Orientatie</t>
  </si>
  <si>
    <t>Z</t>
  </si>
  <si>
    <t>Maaiveld</t>
  </si>
  <si>
    <t>Helling</t>
  </si>
  <si>
    <t>detailopname</t>
  </si>
  <si>
    <t>Rotterdam</t>
  </si>
  <si>
    <t>grondgebonden woning</t>
  </si>
  <si>
    <t>nieuwbouw</t>
  </si>
  <si>
    <t>vrijstaand plat dak</t>
  </si>
  <si>
    <t>dak</t>
  </si>
  <si>
    <t>HOR</t>
  </si>
  <si>
    <t>vloer</t>
  </si>
  <si>
    <t>grond</t>
  </si>
  <si>
    <t>opBovenMv</t>
  </si>
  <si>
    <t>Perimeter</t>
  </si>
  <si>
    <t>gevel noord</t>
  </si>
  <si>
    <t>N</t>
  </si>
  <si>
    <t>gevel oost</t>
  </si>
  <si>
    <t>O</t>
  </si>
  <si>
    <t>gevel zuid</t>
  </si>
  <si>
    <t>raam</t>
  </si>
  <si>
    <t>transparant</t>
  </si>
  <si>
    <t>lineair</t>
  </si>
  <si>
    <t>PositieLineair</t>
  </si>
  <si>
    <t>gevel west</t>
  </si>
  <si>
    <t>W</t>
  </si>
  <si>
    <t>Lengte</t>
  </si>
  <si>
    <t>constante overstek</t>
  </si>
  <si>
    <t>Zonwering</t>
  </si>
  <si>
    <t>GglAlt</t>
  </si>
  <si>
    <t>GglDif</t>
  </si>
  <si>
    <t>Regeling</t>
  </si>
  <si>
    <t>geen zonwering</t>
  </si>
  <si>
    <t>rolluiken (buiten), wit</t>
  </si>
  <si>
    <t>automatisch overig</t>
  </si>
  <si>
    <t>VentilatieveKoeling</t>
  </si>
  <si>
    <t>InvoerVoorziening</t>
  </si>
  <si>
    <t>HoogteMiddenOpeningTotMaaiveld</t>
  </si>
  <si>
    <t>HoogteDoorlaatOpening</t>
  </si>
  <si>
    <t>BrutoDoorlaatVoorziening</t>
  </si>
  <si>
    <t>DischargeCoefficient</t>
  </si>
  <si>
    <t>EntryLossCoefficient</t>
  </si>
  <si>
    <t>DoorlaatFactor</t>
  </si>
  <si>
    <t>OpeningshoekVoorziening</t>
  </si>
  <si>
    <t>niet aanwezig</t>
  </si>
  <si>
    <t>aanwezig</t>
  </si>
  <si>
    <t>voorziening niet gemeten volgens NEN-EN 13030</t>
  </si>
  <si>
    <r>
      <t>eigen waarde D</t>
    </r>
    <r>
      <rPr>
        <vertAlign val="subscript"/>
        <sz val="11"/>
        <rFont val="Aptos Narrow"/>
        <family val="2"/>
        <scheme val="minor"/>
      </rPr>
      <t>m;int;eff</t>
    </r>
  </si>
  <si>
    <t>vrijstaande woning</t>
  </si>
  <si>
    <t>RZ 1</t>
  </si>
  <si>
    <t>plat dak</t>
  </si>
  <si>
    <t>begane grondvloer</t>
  </si>
  <si>
    <t>metselwerk</t>
  </si>
  <si>
    <t>deur</t>
  </si>
  <si>
    <t>VB import  woning</t>
  </si>
  <si>
    <t>koop</t>
  </si>
  <si>
    <t>perimeter</t>
  </si>
  <si>
    <t>opnametool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</si>
</sst>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  <font>
      <vertAlign val="subscript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mi ten Have" id="{EFFFC68A-0F73-4ED0-86D0-B8172F6A6ED7}" userId="S::remi@bureau-earth.nl::279424d6-0ae2-49ec-b6df-82dc4f3e6627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9-09T12:43:18.16" personId="{EFFFC68A-0F73-4ED0-86D0-B8172F6A6ED7}" id="{E390B0D8-53E3-4F99-8506-AA9B0F16EDD5}">
    <text>Dit is het totaal aantal appartementen in het woongebouw</text>
  </threadedComment>
  <threadedComment ref="D1" dT="2025-09-09T12:43:43.26" personId="{EFFFC68A-0F73-4ED0-86D0-B8172F6A6ED7}" id="{D0674F50-752A-4734-8F8C-A6B546B297E8}">
    <text>Dit is het aantal keer dat een identiek type voorkomt in een gebouw.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751E-6A56-4796-B2A9-927DCBBC322B}">
  <dimension ref="A1:I2"/>
  <sheetViews>
    <sheetView tabSelected="1" workbookViewId="0">
      <selection activeCell="I2" sqref="I2"/>
    </sheetView>
  </sheetViews>
  <sheetFormatPr defaultRowHeight="14.75" x14ac:dyDescent="0.75"/>
  <cols>
    <col min="1" max="1" width="17.54296875" bestFit="1" customWidth="1"/>
    <col min="2" max="2" width="9.453125" bestFit="1" customWidth="1"/>
    <col min="3" max="3" width="19.453125" bestFit="1" customWidth="1"/>
    <col min="4" max="4" width="9.81640625" bestFit="1" customWidth="1"/>
    <col min="5" max="5" width="8.26953125" bestFit="1" customWidth="1"/>
    <col min="6" max="6" width="11.81640625" bestFit="1" customWidth="1"/>
    <col min="8" max="8" width="11.81640625" bestFit="1" customWidth="1"/>
    <col min="9" max="9" width="15.1796875" bestFit="1" customWidth="1"/>
  </cols>
  <sheetData>
    <row r="1" spans="1:9" x14ac:dyDescent="0.7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75">
      <c r="A2" t="s">
        <v>113</v>
      </c>
      <c r="B2" t="s">
        <v>64</v>
      </c>
      <c r="C2" t="s">
        <v>65</v>
      </c>
      <c r="D2" t="s">
        <v>66</v>
      </c>
      <c r="E2">
        <v>2027</v>
      </c>
      <c r="G2" t="s">
        <v>114</v>
      </c>
      <c r="H2" t="s">
        <v>63</v>
      </c>
      <c r="I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7800-5B56-46FE-8899-3890CA24DB63}">
  <dimension ref="A1:BL17"/>
  <sheetViews>
    <sheetView topLeftCell="I1" workbookViewId="0">
      <selection activeCell="K23" sqref="K23"/>
    </sheetView>
  </sheetViews>
  <sheetFormatPr defaultRowHeight="14.75" x14ac:dyDescent="0.75"/>
  <cols>
    <col min="1" max="1" width="17.54296875" bestFit="1" customWidth="1"/>
    <col min="2" max="2" width="40.54296875" customWidth="1"/>
    <col min="3" max="3" width="22.54296875" bestFit="1" customWidth="1"/>
    <col min="4" max="4" width="10.453125" bestFit="1" customWidth="1"/>
    <col min="5" max="5" width="10" bestFit="1" customWidth="1"/>
    <col min="6" max="6" width="13.26953125" bestFit="1" customWidth="1"/>
    <col min="7" max="7" width="33.54296875" bestFit="1" customWidth="1"/>
    <col min="8" max="8" width="31.453125" bestFit="1" customWidth="1"/>
    <col min="9" max="9" width="24.26953125" customWidth="1"/>
    <col min="10" max="12" width="27.26953125" customWidth="1"/>
    <col min="13" max="15" width="10.81640625" customWidth="1"/>
    <col min="16" max="16" width="15.26953125" bestFit="1" customWidth="1"/>
    <col min="17" max="17" width="5" bestFit="1" customWidth="1"/>
    <col min="18" max="18" width="10" bestFit="1" customWidth="1"/>
    <col min="19" max="19" width="9" bestFit="1" customWidth="1"/>
    <col min="20" max="20" width="10" bestFit="1" customWidth="1"/>
    <col min="21" max="21" width="6.453125" bestFit="1" customWidth="1"/>
    <col min="22" max="22" width="14.7265625" bestFit="1" customWidth="1"/>
    <col min="23" max="23" width="14.1796875" bestFit="1" customWidth="1"/>
    <col min="24" max="24" width="14.453125" bestFit="1" customWidth="1"/>
    <col min="25" max="25" width="9.453125" bestFit="1" customWidth="1"/>
    <col min="26" max="26" width="9.26953125" bestFit="1" customWidth="1"/>
    <col min="27" max="27" width="11.81640625" bestFit="1" customWidth="1"/>
    <col min="28" max="28" width="20.54296875" bestFit="1" customWidth="1"/>
    <col min="29" max="29" width="14.26953125" bestFit="1" customWidth="1"/>
    <col min="30" max="30" width="17.1796875" bestFit="1" customWidth="1"/>
    <col min="31" max="31" width="4.54296875" customWidth="1"/>
    <col min="32" max="32" width="6.26953125" bestFit="1" customWidth="1"/>
    <col min="33" max="33" width="4.54296875" bestFit="1" customWidth="1"/>
    <col min="34" max="36" width="4.54296875" customWidth="1"/>
    <col min="37" max="37" width="27.54296875" bestFit="1" customWidth="1"/>
    <col min="40" max="40" width="10.54296875" bestFit="1" customWidth="1"/>
    <col min="41" max="41" width="19.453125" customWidth="1"/>
    <col min="42" max="42" width="17.81640625" customWidth="1"/>
    <col min="43" max="43" width="17.453125" customWidth="1"/>
    <col min="44" max="44" width="14.453125" customWidth="1"/>
    <col min="45" max="45" width="14" customWidth="1"/>
    <col min="46" max="46" width="11.1796875" customWidth="1"/>
    <col min="47" max="47" width="11.453125" customWidth="1"/>
    <col min="48" max="48" width="10.81640625" customWidth="1"/>
    <col min="49" max="49" width="13.7265625" customWidth="1"/>
    <col min="50" max="50" width="12.81640625" customWidth="1"/>
    <col min="51" max="51" width="12.26953125" customWidth="1"/>
  </cols>
  <sheetData>
    <row r="1" spans="1:64" x14ac:dyDescent="0.75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15</v>
      </c>
      <c r="G1" t="s">
        <v>16</v>
      </c>
      <c r="H1" t="s">
        <v>17</v>
      </c>
      <c r="I1" t="s">
        <v>18</v>
      </c>
      <c r="J1" t="s">
        <v>55</v>
      </c>
      <c r="K1" t="s">
        <v>56</v>
      </c>
      <c r="L1" t="s">
        <v>57</v>
      </c>
      <c r="M1" t="s">
        <v>19</v>
      </c>
      <c r="O1" t="s">
        <v>58</v>
      </c>
      <c r="P1" s="2" t="s">
        <v>20</v>
      </c>
      <c r="Q1" s="2" t="s">
        <v>22</v>
      </c>
      <c r="R1" s="2" t="s">
        <v>23</v>
      </c>
      <c r="S1" s="2" t="s">
        <v>59</v>
      </c>
      <c r="T1" s="2" t="s">
        <v>61</v>
      </c>
      <c r="U1" s="2" t="s">
        <v>62</v>
      </c>
      <c r="V1" s="2" t="s">
        <v>25</v>
      </c>
      <c r="W1" s="2" t="s">
        <v>26</v>
      </c>
      <c r="X1" s="2" t="s">
        <v>28</v>
      </c>
      <c r="Y1" s="2" t="s">
        <v>29</v>
      </c>
      <c r="Z1" s="2" t="s">
        <v>31</v>
      </c>
      <c r="AA1" s="2" t="s">
        <v>82</v>
      </c>
      <c r="AB1" s="2" t="s">
        <v>32</v>
      </c>
      <c r="AC1" s="2" t="s">
        <v>33</v>
      </c>
      <c r="AD1" s="2" t="s">
        <v>34</v>
      </c>
      <c r="AE1" s="2" t="s">
        <v>35</v>
      </c>
      <c r="AF1" s="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73</v>
      </c>
      <c r="AM1" t="s">
        <v>85</v>
      </c>
      <c r="AN1" t="s">
        <v>42</v>
      </c>
      <c r="AO1" t="s">
        <v>43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87</v>
      </c>
      <c r="BA1" t="s">
        <v>88</v>
      </c>
      <c r="BB1" t="s">
        <v>89</v>
      </c>
      <c r="BC1" t="s">
        <v>90</v>
      </c>
      <c r="BD1" t="s">
        <v>94</v>
      </c>
      <c r="BE1" t="s">
        <v>95</v>
      </c>
      <c r="BF1" t="s">
        <v>96</v>
      </c>
      <c r="BG1" t="s">
        <v>97</v>
      </c>
      <c r="BH1" t="s">
        <v>98</v>
      </c>
      <c r="BI1" t="s">
        <v>99</v>
      </c>
      <c r="BJ1" t="s">
        <v>100</v>
      </c>
      <c r="BK1" t="s">
        <v>101</v>
      </c>
      <c r="BL1" t="s">
        <v>102</v>
      </c>
    </row>
    <row r="2" spans="1:64" ht="16.5" customHeight="1" x14ac:dyDescent="0.95">
      <c r="A2" s="2" t="s">
        <v>107</v>
      </c>
      <c r="B2" s="2" t="s">
        <v>67</v>
      </c>
      <c r="E2" s="2" t="s">
        <v>14</v>
      </c>
      <c r="F2" s="2" t="s">
        <v>108</v>
      </c>
      <c r="G2" s="2" t="s">
        <v>106</v>
      </c>
      <c r="H2" s="2" t="s">
        <v>106</v>
      </c>
      <c r="I2" s="2" t="s">
        <v>106</v>
      </c>
      <c r="K2" s="2">
        <v>250</v>
      </c>
      <c r="M2" s="2">
        <v>2</v>
      </c>
      <c r="N2" s="2"/>
      <c r="O2" s="2">
        <v>96</v>
      </c>
      <c r="P2" t="s">
        <v>74</v>
      </c>
      <c r="Q2" t="s">
        <v>21</v>
      </c>
      <c r="R2" t="s">
        <v>24</v>
      </c>
      <c r="S2" t="s">
        <v>75</v>
      </c>
      <c r="U2">
        <v>90</v>
      </c>
      <c r="V2" t="s">
        <v>111</v>
      </c>
      <c r="W2" t="s">
        <v>27</v>
      </c>
      <c r="Y2" s="2" t="s">
        <v>30</v>
      </c>
      <c r="AE2" s="2">
        <v>6</v>
      </c>
      <c r="AN2">
        <f>5.4*8</f>
        <v>43.2</v>
      </c>
    </row>
    <row r="3" spans="1:64" ht="16.5" customHeight="1" x14ac:dyDescent="0.95">
      <c r="A3" s="2" t="s">
        <v>107</v>
      </c>
      <c r="B3" s="2" t="s">
        <v>67</v>
      </c>
      <c r="E3" s="2" t="s">
        <v>14</v>
      </c>
      <c r="F3" s="2" t="s">
        <v>108</v>
      </c>
      <c r="G3" s="2" t="s">
        <v>106</v>
      </c>
      <c r="H3" s="2" t="s">
        <v>106</v>
      </c>
      <c r="I3" s="2" t="s">
        <v>106</v>
      </c>
      <c r="K3" s="2">
        <v>250</v>
      </c>
      <c r="M3" s="2">
        <v>2</v>
      </c>
      <c r="N3" s="2"/>
      <c r="O3" s="2">
        <v>96</v>
      </c>
      <c r="P3" t="s">
        <v>76</v>
      </c>
      <c r="Q3" t="s">
        <v>21</v>
      </c>
      <c r="R3" t="s">
        <v>24</v>
      </c>
      <c r="S3" t="s">
        <v>77</v>
      </c>
      <c r="U3">
        <v>90</v>
      </c>
      <c r="V3" t="s">
        <v>111</v>
      </c>
      <c r="W3" t="s">
        <v>27</v>
      </c>
      <c r="Y3" s="2" t="s">
        <v>30</v>
      </c>
      <c r="AE3" s="2">
        <v>6</v>
      </c>
      <c r="AN3">
        <f>6*5.4</f>
        <v>32.400000000000006</v>
      </c>
    </row>
    <row r="4" spans="1:64" ht="16.5" customHeight="1" x14ac:dyDescent="0.95">
      <c r="A4" s="2" t="s">
        <v>107</v>
      </c>
      <c r="B4" s="2" t="s">
        <v>67</v>
      </c>
      <c r="E4" s="2" t="s">
        <v>14</v>
      </c>
      <c r="F4" s="2" t="s">
        <v>108</v>
      </c>
      <c r="G4" s="2" t="s">
        <v>106</v>
      </c>
      <c r="H4" s="2" t="s">
        <v>106</v>
      </c>
      <c r="I4" s="2" t="s">
        <v>106</v>
      </c>
      <c r="K4" s="2">
        <v>250</v>
      </c>
      <c r="M4" s="2">
        <v>2</v>
      </c>
      <c r="N4" s="2"/>
      <c r="O4" s="2">
        <v>96</v>
      </c>
      <c r="P4" t="s">
        <v>78</v>
      </c>
      <c r="Q4" t="s">
        <v>21</v>
      </c>
      <c r="R4" t="s">
        <v>24</v>
      </c>
      <c r="S4" t="s">
        <v>60</v>
      </c>
      <c r="U4">
        <v>90</v>
      </c>
      <c r="V4" t="s">
        <v>79</v>
      </c>
      <c r="W4" t="s">
        <v>80</v>
      </c>
      <c r="X4" t="s">
        <v>79</v>
      </c>
      <c r="Y4" s="2" t="s">
        <v>30</v>
      </c>
      <c r="AF4">
        <v>1.4</v>
      </c>
      <c r="AG4">
        <v>0.6</v>
      </c>
      <c r="AH4">
        <f>3*2</f>
        <v>6</v>
      </c>
      <c r="AK4">
        <v>4</v>
      </c>
      <c r="AO4" t="s">
        <v>86</v>
      </c>
      <c r="AR4">
        <v>2.5</v>
      </c>
      <c r="AS4">
        <v>1.2</v>
      </c>
      <c r="AZ4" t="s">
        <v>91</v>
      </c>
      <c r="BD4" t="s">
        <v>104</v>
      </c>
      <c r="BE4" t="s">
        <v>105</v>
      </c>
      <c r="BF4">
        <v>1.5</v>
      </c>
      <c r="BG4">
        <v>1.8</v>
      </c>
      <c r="BH4">
        <f>1.8*0.7</f>
        <v>1.26</v>
      </c>
      <c r="BK4">
        <v>0.7</v>
      </c>
      <c r="BL4">
        <v>80</v>
      </c>
    </row>
    <row r="5" spans="1:64" ht="16.5" customHeight="1" x14ac:dyDescent="0.95">
      <c r="A5" s="2" t="s">
        <v>107</v>
      </c>
      <c r="B5" s="2" t="s">
        <v>67</v>
      </c>
      <c r="E5" s="2" t="s">
        <v>14</v>
      </c>
      <c r="F5" s="2" t="s">
        <v>108</v>
      </c>
      <c r="G5" s="2" t="s">
        <v>106</v>
      </c>
      <c r="H5" s="2" t="s">
        <v>106</v>
      </c>
      <c r="I5" s="2" t="s">
        <v>106</v>
      </c>
      <c r="K5" s="2">
        <v>250</v>
      </c>
      <c r="M5" s="2">
        <v>2</v>
      </c>
      <c r="N5" s="2"/>
      <c r="O5" s="2">
        <v>96</v>
      </c>
      <c r="P5" t="s">
        <v>78</v>
      </c>
      <c r="Q5" t="s">
        <v>21</v>
      </c>
      <c r="R5" t="s">
        <v>24</v>
      </c>
      <c r="S5" t="s">
        <v>60</v>
      </c>
      <c r="U5">
        <v>90</v>
      </c>
      <c r="V5" t="s">
        <v>112</v>
      </c>
      <c r="W5" t="s">
        <v>80</v>
      </c>
      <c r="X5" t="s">
        <v>112</v>
      </c>
      <c r="Y5" s="2" t="s">
        <v>30</v>
      </c>
      <c r="AF5">
        <v>2</v>
      </c>
      <c r="AG5">
        <v>0</v>
      </c>
      <c r="AH5">
        <v>2.5</v>
      </c>
      <c r="AK5">
        <v>1</v>
      </c>
      <c r="BD5" t="s">
        <v>103</v>
      </c>
    </row>
    <row r="6" spans="1:64" ht="16.5" customHeight="1" x14ac:dyDescent="0.95">
      <c r="A6" s="2" t="s">
        <v>107</v>
      </c>
      <c r="B6" s="2" t="s">
        <v>67</v>
      </c>
      <c r="E6" s="2" t="s">
        <v>14</v>
      </c>
      <c r="F6" s="2" t="s">
        <v>108</v>
      </c>
      <c r="G6" s="2" t="s">
        <v>106</v>
      </c>
      <c r="H6" s="2" t="s">
        <v>106</v>
      </c>
      <c r="I6" s="2" t="s">
        <v>106</v>
      </c>
      <c r="K6" s="2">
        <v>250</v>
      </c>
      <c r="M6" s="2">
        <v>2</v>
      </c>
      <c r="N6" s="2"/>
      <c r="O6" s="2">
        <v>96</v>
      </c>
      <c r="P6" t="s">
        <v>78</v>
      </c>
      <c r="Q6" t="s">
        <v>21</v>
      </c>
      <c r="R6" t="s">
        <v>24</v>
      </c>
      <c r="S6" t="s">
        <v>60</v>
      </c>
      <c r="U6">
        <v>90</v>
      </c>
      <c r="V6" t="s">
        <v>111</v>
      </c>
      <c r="W6" t="s">
        <v>27</v>
      </c>
      <c r="Y6" s="2" t="s">
        <v>30</v>
      </c>
      <c r="AE6" s="2">
        <v>6</v>
      </c>
      <c r="AN6">
        <v>16.7</v>
      </c>
    </row>
    <row r="7" spans="1:64" ht="16.5" customHeight="1" x14ac:dyDescent="0.95">
      <c r="A7" s="2" t="s">
        <v>107</v>
      </c>
      <c r="B7" s="2" t="s">
        <v>67</v>
      </c>
      <c r="E7" s="2" t="s">
        <v>14</v>
      </c>
      <c r="F7" s="2" t="s">
        <v>108</v>
      </c>
      <c r="G7" s="2" t="s">
        <v>106</v>
      </c>
      <c r="H7" s="2" t="s">
        <v>106</v>
      </c>
      <c r="I7" s="2" t="s">
        <v>106</v>
      </c>
      <c r="K7" s="2">
        <v>250</v>
      </c>
      <c r="M7" s="2">
        <v>2</v>
      </c>
      <c r="N7" s="2"/>
      <c r="O7" s="2">
        <v>96</v>
      </c>
      <c r="P7" t="s">
        <v>83</v>
      </c>
      <c r="Q7" t="s">
        <v>21</v>
      </c>
      <c r="R7" t="s">
        <v>24</v>
      </c>
      <c r="S7" t="s">
        <v>84</v>
      </c>
      <c r="U7">
        <v>90</v>
      </c>
      <c r="V7" t="s">
        <v>111</v>
      </c>
      <c r="W7" t="s">
        <v>27</v>
      </c>
      <c r="Y7" s="2" t="s">
        <v>30</v>
      </c>
      <c r="AE7" s="2">
        <v>6</v>
      </c>
      <c r="AN7">
        <v>20.399999999999999</v>
      </c>
    </row>
    <row r="8" spans="1:64" ht="16.5" customHeight="1" x14ac:dyDescent="0.95">
      <c r="A8" s="2" t="s">
        <v>107</v>
      </c>
      <c r="B8" s="2" t="s">
        <v>67</v>
      </c>
      <c r="E8" s="2" t="s">
        <v>14</v>
      </c>
      <c r="F8" s="2" t="s">
        <v>108</v>
      </c>
      <c r="G8" s="2" t="s">
        <v>106</v>
      </c>
      <c r="H8" s="2" t="s">
        <v>106</v>
      </c>
      <c r="I8" s="2" t="s">
        <v>106</v>
      </c>
      <c r="K8" s="2">
        <v>250</v>
      </c>
      <c r="M8" s="2">
        <v>2</v>
      </c>
      <c r="N8" s="2"/>
      <c r="O8" s="2">
        <v>96</v>
      </c>
      <c r="P8" t="s">
        <v>83</v>
      </c>
      <c r="Q8" t="s">
        <v>21</v>
      </c>
      <c r="R8" t="s">
        <v>24</v>
      </c>
      <c r="S8" t="s">
        <v>84</v>
      </c>
      <c r="U8">
        <v>90</v>
      </c>
      <c r="V8" t="s">
        <v>79</v>
      </c>
      <c r="W8" t="s">
        <v>80</v>
      </c>
      <c r="X8" t="s">
        <v>79</v>
      </c>
      <c r="Y8" s="2" t="s">
        <v>30</v>
      </c>
      <c r="AF8">
        <v>2.4</v>
      </c>
      <c r="AG8">
        <v>0.8</v>
      </c>
      <c r="AH8">
        <v>6</v>
      </c>
      <c r="AK8">
        <v>2</v>
      </c>
      <c r="AO8" t="s">
        <v>44</v>
      </c>
      <c r="AZ8" t="s">
        <v>92</v>
      </c>
      <c r="BC8" t="s">
        <v>93</v>
      </c>
      <c r="BD8" t="s">
        <v>103</v>
      </c>
    </row>
    <row r="9" spans="1:64" ht="16.75" x14ac:dyDescent="0.95">
      <c r="A9" s="2" t="s">
        <v>107</v>
      </c>
      <c r="B9" s="2" t="s">
        <v>67</v>
      </c>
      <c r="E9" s="2" t="s">
        <v>14</v>
      </c>
      <c r="F9" s="2" t="s">
        <v>108</v>
      </c>
      <c r="G9" s="2" t="s">
        <v>106</v>
      </c>
      <c r="H9" s="2" t="s">
        <v>106</v>
      </c>
      <c r="I9" s="2" t="s">
        <v>106</v>
      </c>
      <c r="K9" s="2">
        <v>250</v>
      </c>
      <c r="M9" s="2">
        <v>2</v>
      </c>
      <c r="N9" s="2"/>
      <c r="O9" s="2">
        <v>96</v>
      </c>
      <c r="P9" t="s">
        <v>70</v>
      </c>
      <c r="Q9" t="s">
        <v>70</v>
      </c>
      <c r="R9" t="s">
        <v>71</v>
      </c>
      <c r="T9" t="s">
        <v>72</v>
      </c>
      <c r="V9" t="s">
        <v>110</v>
      </c>
      <c r="W9" t="s">
        <v>27</v>
      </c>
      <c r="Y9" s="2" t="s">
        <v>30</v>
      </c>
      <c r="AE9" s="2">
        <v>6</v>
      </c>
      <c r="AL9">
        <v>20</v>
      </c>
      <c r="AN9">
        <v>38</v>
      </c>
    </row>
    <row r="10" spans="1:64" ht="16.75" x14ac:dyDescent="0.95">
      <c r="A10" s="2" t="s">
        <v>107</v>
      </c>
      <c r="B10" s="2" t="s">
        <v>67</v>
      </c>
      <c r="E10" s="2" t="s">
        <v>14</v>
      </c>
      <c r="F10" s="2" t="s">
        <v>108</v>
      </c>
      <c r="G10" s="2" t="s">
        <v>106</v>
      </c>
      <c r="H10" s="2" t="s">
        <v>106</v>
      </c>
      <c r="I10" s="2" t="s">
        <v>106</v>
      </c>
      <c r="K10" s="2">
        <v>250</v>
      </c>
      <c r="M10" s="2">
        <v>2</v>
      </c>
      <c r="N10" s="2"/>
      <c r="O10" s="2">
        <v>96</v>
      </c>
      <c r="P10" t="s">
        <v>70</v>
      </c>
      <c r="Q10" t="s">
        <v>70</v>
      </c>
      <c r="R10" t="s">
        <v>71</v>
      </c>
      <c r="T10" t="s">
        <v>72</v>
      </c>
      <c r="V10" t="s">
        <v>115</v>
      </c>
      <c r="W10" t="s">
        <v>81</v>
      </c>
      <c r="Y10" s="2" t="s">
        <v>30</v>
      </c>
      <c r="AA10" t="s">
        <v>70</v>
      </c>
      <c r="AE10" s="2"/>
      <c r="AI10">
        <v>0.8</v>
      </c>
      <c r="AM10">
        <v>8</v>
      </c>
    </row>
    <row r="11" spans="1:64" s="2" customFormat="1" ht="16.5" customHeight="1" x14ac:dyDescent="0.95">
      <c r="A11" s="2" t="s">
        <v>107</v>
      </c>
      <c r="B11" s="2" t="s">
        <v>67</v>
      </c>
      <c r="E11" s="2" t="s">
        <v>14</v>
      </c>
      <c r="F11" s="2" t="s">
        <v>108</v>
      </c>
      <c r="G11" s="2" t="s">
        <v>106</v>
      </c>
      <c r="H11" s="2" t="s">
        <v>106</v>
      </c>
      <c r="I11" s="2" t="s">
        <v>106</v>
      </c>
      <c r="K11" s="2">
        <v>250</v>
      </c>
      <c r="M11" s="2">
        <v>2</v>
      </c>
      <c r="O11" s="2">
        <v>96</v>
      </c>
      <c r="P11" s="2" t="s">
        <v>68</v>
      </c>
      <c r="Q11" s="2" t="s">
        <v>68</v>
      </c>
      <c r="R11" s="2" t="s">
        <v>24</v>
      </c>
      <c r="S11" s="2" t="s">
        <v>69</v>
      </c>
      <c r="V11" s="2" t="s">
        <v>109</v>
      </c>
      <c r="W11" s="2" t="s">
        <v>27</v>
      </c>
      <c r="Y11" s="2" t="s">
        <v>30</v>
      </c>
      <c r="AE11" s="2">
        <v>6</v>
      </c>
      <c r="AN11" s="2">
        <v>48</v>
      </c>
      <c r="AO11" s="3" t="s">
        <v>44</v>
      </c>
    </row>
    <row r="12" spans="1:64" ht="16.5" customHeight="1" x14ac:dyDescent="0.75"/>
    <row r="13" spans="1:64" ht="16.5" customHeight="1" x14ac:dyDescent="0.75"/>
    <row r="14" spans="1:64" ht="16.5" customHeight="1" x14ac:dyDescent="0.75"/>
    <row r="15" spans="1:64" ht="16.5" customHeight="1" x14ac:dyDescent="0.75"/>
    <row r="16" spans="1:64" ht="16.5" customHeight="1" x14ac:dyDescent="0.75"/>
    <row r="17" ht="16.5" customHeight="1" x14ac:dyDescent="0.75"/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algemene gegevens</vt:lpstr>
      <vt:lpstr>geometrische 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Sartorius</dc:creator>
  <cp:lastModifiedBy>Remi ten Have</cp:lastModifiedBy>
  <dcterms:created xsi:type="dcterms:W3CDTF">2025-12-22T09:17:46Z</dcterms:created>
  <dcterms:modified xsi:type="dcterms:W3CDTF">2026-05-28T12:50:40Z</dcterms:modified>
</cp:coreProperties>
</file>